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20\Sprawozdanie I półrocze 2020 roku\"/>
    </mc:Choice>
  </mc:AlternateContent>
  <xr:revisionPtr revIDLastSave="0" documentId="13_ncr:1_{D8DA3916-FF44-4F8D-8CC5-0F5C7933161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MGB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123Graph_AWYKRES1" localSheetId="0" hidden="1">[1]Dochody!#REF!</definedName>
    <definedName name="__123Graph_AWYKRES1" hidden="1">[2]Dochody!#REF!</definedName>
    <definedName name="a" hidden="1">[3]Dochody!#REF!</definedName>
    <definedName name="aa" hidden="1">[4]Dochody!#REF!</definedName>
    <definedName name="ab">#REF!</definedName>
    <definedName name="beata" localSheetId="0">[5]Dochody!#REF!</definedName>
    <definedName name="beata">[6]Dochody!#REF!</definedName>
    <definedName name="beata_1">[7]Dochody!#REF!</definedName>
    <definedName name="beata_3">[8]Dochody!#REF!</definedName>
    <definedName name="beata_4">[8]Dochody!#REF!</definedName>
    <definedName name="beata_6">[8]Dochody!#REF!</definedName>
    <definedName name="BIUL_DOCH_" localSheetId="0">[1]Dochody!#REF!</definedName>
    <definedName name="BIUL_DOCH_">#REF!</definedName>
    <definedName name="BIUL_DOCH__3">[8]Dochody!#REF!</definedName>
    <definedName name="BIUL_DOCH__4">[8]Dochody!#REF!</definedName>
    <definedName name="BIUL_DOCH__6">[8]Dochody!#REF!</definedName>
    <definedName name="BIUL_DOCHODY" localSheetId="0">[1]Dochody!#REF!</definedName>
    <definedName name="BIUL_DOCHODY">#REF!</definedName>
    <definedName name="BIUL_DOCHODY_3">[8]Dochody!#REF!</definedName>
    <definedName name="BIUL_DOCHODY_4">[8]Dochody!#REF!</definedName>
    <definedName name="BIUL_DOCHODY_6">[8]Dochody!#REF!</definedName>
    <definedName name="BIUL_WYD_" localSheetId="0">#REF!</definedName>
    <definedName name="BIUL_WYD_">#REF!</definedName>
    <definedName name="BIUL_WYDATKI" localSheetId="0">#REF!</definedName>
    <definedName name="BIUL_WYDATKI">#REF!</definedName>
    <definedName name="DOCHODY" localSheetId="0">#REF!</definedName>
    <definedName name="DOCHODY">#REF!</definedName>
    <definedName name="DOCHODY_BEZ_TYT" localSheetId="0">#REF!</definedName>
    <definedName name="DOCHODY_BEZ_TYT">#REF!</definedName>
    <definedName name="DOCHODY_DZIAŁY" localSheetId="0">[1]Dochody!#REF!</definedName>
    <definedName name="DOCHODY_DZIAŁY">#REF!</definedName>
    <definedName name="DOCHODY_DZIAŁY_3">[8]Dochody!#REF!</definedName>
    <definedName name="DOCHODY_DZIAŁY_4">[8]Dochody!#REF!</definedName>
    <definedName name="DOCHODY_DZIAŁY_6">[8]Dochody!#REF!</definedName>
    <definedName name="INFORMACJA_00" localSheetId="0">#REF!</definedName>
    <definedName name="INFORMACJA_00">#REF!</definedName>
    <definedName name="mmmmmmmmmmmm">[4]Dochody!#REF!</definedName>
    <definedName name="renata" localSheetId="0">[5]Dochody!$A$3:$D$115</definedName>
    <definedName name="renata">[6]Dochody!$A$3:$D$115</definedName>
    <definedName name="renata_1">[7]Dochody!$A$3:$D$115</definedName>
    <definedName name="renata_3">[8]Dochody!$A$3:$D$115</definedName>
    <definedName name="renata_4">[8]Dochody!$A$3:$D$115</definedName>
    <definedName name="renata_6">[8]Dochody!$A$3:$D$115</definedName>
    <definedName name="rrr" localSheetId="0">[5]Dochody!$A$1:$D$115</definedName>
    <definedName name="rrr">[6]Dochody!$A$1:$D$115</definedName>
    <definedName name="rrr_1">[7]Dochody!$A$1:$D$115</definedName>
    <definedName name="rrr_3">[8]Dochody!$A$1:$D$115</definedName>
    <definedName name="rrr_4">[8]Dochody!$A$1:$D$115</definedName>
    <definedName name="rrr_6">[8]Dochody!$A$1:$D$115</definedName>
    <definedName name="rrrrrr" localSheetId="0">[5]Dochody!#REF!</definedName>
    <definedName name="rrrrrr">[6]Dochody!#REF!</definedName>
    <definedName name="rrrrrr_1">[7]Dochody!#REF!</definedName>
    <definedName name="rrrrrr_3">[8]Dochody!#REF!</definedName>
    <definedName name="rrrrrr_4">[8]Dochody!#REF!</definedName>
    <definedName name="rrrrrr_6">[8]Dochody!#REF!</definedName>
    <definedName name="_xlnm.Print_Titles" localSheetId="0">MGBP!$1:$3</definedName>
    <definedName name="WYDATKI_BEZ_TYT" localSheetId="0">#REF!</definedName>
    <definedName name="WYDATKI_BEZ_TYT">#REF!</definedName>
    <definedName name="WYDATKI_DZIAŁY" localSheetId="0">#REF!</definedName>
    <definedName name="WYDATKI_DZIAŁY">#REF!</definedName>
    <definedName name="WYDRUK_WYDATKI" localSheetId="0">#REF!</definedName>
    <definedName name="WYDRUK_WYDATKI">#REF!</definedName>
    <definedName name="z" localSheetId="0" hidden="1">[5]Dochody!#REF!</definedName>
    <definedName name="z" hidden="1">[5]Dochody!#REF!</definedName>
  </definedNames>
  <calcPr calcId="181029"/>
</workbook>
</file>

<file path=xl/calcChain.xml><?xml version="1.0" encoding="utf-8"?>
<calcChain xmlns="http://schemas.openxmlformats.org/spreadsheetml/2006/main">
  <c r="F26" i="1" l="1"/>
  <c r="F31" i="1"/>
  <c r="I16" i="1"/>
  <c r="F38" i="1" l="1"/>
  <c r="F43" i="1" s="1"/>
  <c r="G38" i="1"/>
  <c r="G43" i="1" s="1"/>
  <c r="H38" i="1"/>
  <c r="H43" i="1" s="1"/>
  <c r="E38" i="1"/>
  <c r="E43" i="1" s="1"/>
  <c r="F9" i="1" l="1"/>
  <c r="E9" i="1"/>
  <c r="I40" i="1" l="1"/>
  <c r="G6" i="1" l="1"/>
  <c r="G5" i="1"/>
  <c r="I38" i="1" l="1"/>
  <c r="I37" i="1"/>
  <c r="I31" i="1"/>
  <c r="I26" i="1"/>
  <c r="I19" i="1"/>
  <c r="I18" i="1"/>
  <c r="I17" i="1"/>
  <c r="I15" i="1"/>
  <c r="I14" i="1"/>
  <c r="I13" i="1"/>
  <c r="G9" i="1" l="1"/>
  <c r="I43" i="1"/>
</calcChain>
</file>

<file path=xl/sharedStrings.xml><?xml version="1.0" encoding="utf-8"?>
<sst xmlns="http://schemas.openxmlformats.org/spreadsheetml/2006/main" count="59" uniqueCount="41">
  <si>
    <t>%</t>
  </si>
  <si>
    <t>1. Dochody własne Biblioteki</t>
  </si>
  <si>
    <t>2. Dotacja z budżetu gminy</t>
  </si>
  <si>
    <t>R a z e m    p r z y c h o d y</t>
  </si>
  <si>
    <t>1. Wynagrodzenia osobowe</t>
  </si>
  <si>
    <t>2. Składki na ubezpieczenia społeczne</t>
  </si>
  <si>
    <t>3. Odpis na ZFŚS</t>
  </si>
  <si>
    <t>w tym:</t>
  </si>
  <si>
    <t>-</t>
  </si>
  <si>
    <t>wywóz nieczystości</t>
  </si>
  <si>
    <t>R a z e m    k o s z t y</t>
  </si>
  <si>
    <t>w tym: koszty pokryte z dotacji</t>
  </si>
  <si>
    <t xml:space="preserve">organizacja imprez kulturalnych, konkursów dla dzieci, </t>
  </si>
  <si>
    <t>I.    PRZYCHODY</t>
  </si>
  <si>
    <t>II. KOSZTY</t>
  </si>
  <si>
    <t>Ogółem</t>
  </si>
  <si>
    <t>ubezpieczenie majątku</t>
  </si>
  <si>
    <t>3. Dotacja z Fundacji ORANGE</t>
  </si>
  <si>
    <t>Sprawozdanie opisowe z wykonania planu finansowego MGBP w Łęcznej - instytucji kultury                                            na dzień 30.06.2020 roku</t>
  </si>
  <si>
    <t>Plan na                    30-06-2020 roku</t>
  </si>
  <si>
    <t>Wykonanie na         30-06-2020 roku</t>
  </si>
  <si>
    <t>Wykonanie na 30-06-2020 roku</t>
  </si>
  <si>
    <t>Zobowiązania na 30-06-2020 roku</t>
  </si>
  <si>
    <t>aktualizacja do programu bibliotecznego "MAK"</t>
  </si>
  <si>
    <t>artykuły biurowe (papier xero, etykiety do sygnatur bibliotecznych, koszulki na dokumenty, długopisy, segregatory, druki biurowe, pamięć USB)</t>
  </si>
  <si>
    <t>artykuły związane z działaniami przeciw COVID 19 (środki dezynfekujące, rękawice ochronne, osłony plexi)</t>
  </si>
  <si>
    <t>artykuły do komputerów</t>
  </si>
  <si>
    <t>pozostałe</t>
  </si>
  <si>
    <t>telefony i internet</t>
  </si>
  <si>
    <t>wynajem pomieszczeń filii biblioteki</t>
  </si>
  <si>
    <t>energia elektryczna</t>
  </si>
  <si>
    <t>gaz</t>
  </si>
  <si>
    <t>woda</t>
  </si>
  <si>
    <t>4. Podatek od nieruchomości</t>
  </si>
  <si>
    <t xml:space="preserve">5. Zakup księgozbioru </t>
  </si>
  <si>
    <t>6. Zakup czasopism</t>
  </si>
  <si>
    <t xml:space="preserve">7. Zużycie materiałów </t>
  </si>
  <si>
    <t>8. Zużycie energii, gazu,wody</t>
  </si>
  <si>
    <t>9. Usługi obce</t>
  </si>
  <si>
    <t>10. Szkolenia i delegacje</t>
  </si>
  <si>
    <t>11. Pozostałe koszty: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</si>
</sst>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_ ;\-#,##0\ "/>
    <numFmt numFmtId="166" formatCode="#,##0_);\(#,##0\)"/>
    <numFmt numFmtId="167" formatCode="_-* #,##0.00,_z_ł_-;\-* #,##0.00,_z_ł_-;_-* \-??\ _z_ł_-;_-@_-"/>
    <numFmt numFmtId="168" formatCode="#,##0.0_);\(#,##0.0\)"/>
  </numFmts>
  <fonts count="2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b/>
      <i/>
      <sz val="15"/>
      <name val="Times New Roman CE"/>
      <family val="1"/>
      <charset val="238"/>
    </font>
    <font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5"/>
      <name val="Times New Roman CE"/>
      <family val="1"/>
      <charset val="238"/>
    </font>
    <font>
      <b/>
      <i/>
      <sz val="15"/>
      <name val="Times New Roman CE"/>
      <charset val="238"/>
    </font>
    <font>
      <i/>
      <sz val="14"/>
      <name val="Times New Roman CE"/>
      <family val="1"/>
      <charset val="238"/>
    </font>
    <font>
      <i/>
      <sz val="12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b/>
      <sz val="18"/>
      <name val="Arial CE"/>
      <charset val="238"/>
    </font>
    <font>
      <b/>
      <sz val="18"/>
      <name val="Arial"/>
      <family val="2"/>
      <charset val="238"/>
    </font>
    <font>
      <b/>
      <i/>
      <sz val="20"/>
      <name val="Times New Roman CE"/>
      <family val="1"/>
      <charset val="238"/>
    </font>
    <font>
      <sz val="20"/>
      <name val="Arial CE"/>
      <charset val="238"/>
    </font>
    <font>
      <i/>
      <sz val="14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</borders>
  <cellStyleXfs count="24">
    <xf numFmtId="0" fontId="0" fillId="0" borderId="0"/>
    <xf numFmtId="0" fontId="2" fillId="0" borderId="0"/>
    <xf numFmtId="0" fontId="11" fillId="2" borderId="1">
      <alignment vertical="center" wrapText="1"/>
    </xf>
    <xf numFmtId="0" fontId="11" fillId="3" borderId="1">
      <alignment vertical="center" wrapText="1"/>
    </xf>
    <xf numFmtId="164" fontId="12" fillId="0" borderId="0" applyFont="0" applyFill="0" applyBorder="0" applyAlignment="0" applyProtection="0"/>
    <xf numFmtId="165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4" fontId="12" fillId="0" borderId="0" applyFont="0" applyFill="0" applyBorder="0" applyAlignment="0" applyProtection="0"/>
    <xf numFmtId="167" fontId="13" fillId="0" borderId="0" applyFill="0" applyBorder="0" applyAlignment="0" applyProtection="0"/>
    <xf numFmtId="0" fontId="1" fillId="0" borderId="0"/>
    <xf numFmtId="0" fontId="12" fillId="0" borderId="0"/>
    <xf numFmtId="0" fontId="13" fillId="0" borderId="0"/>
    <xf numFmtId="9" fontId="14" fillId="0" borderId="0" applyFill="0" applyBorder="0" applyAlignment="0" applyProtection="0"/>
    <xf numFmtId="0" fontId="11" fillId="2" borderId="1">
      <alignment vertical="center" wrapText="1"/>
    </xf>
    <xf numFmtId="0" fontId="11" fillId="3" borderId="1">
      <alignment vertical="center" wrapText="1"/>
    </xf>
    <xf numFmtId="44" fontId="12" fillId="0" borderId="0" applyFont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44" fontId="12" fillId="0" borderId="0" applyFont="0" applyFill="0" applyBorder="0" applyAlignment="0" applyProtection="0"/>
    <xf numFmtId="0" fontId="15" fillId="0" borderId="2">
      <alignment vertical="center" wrapText="1"/>
    </xf>
    <xf numFmtId="0" fontId="15" fillId="0" borderId="3">
      <alignment vertical="center" wrapText="1"/>
    </xf>
    <xf numFmtId="0" fontId="15" fillId="0" borderId="2">
      <alignment vertical="center" wrapText="1"/>
    </xf>
  </cellStyleXfs>
  <cellXfs count="104">
    <xf numFmtId="0" fontId="0" fillId="0" borderId="0" xfId="0"/>
    <xf numFmtId="0" fontId="4" fillId="0" borderId="0" xfId="1" applyFont="1" applyAlignment="1">
      <alignment horizontal="center" vertical="center" wrapText="1"/>
    </xf>
    <xf numFmtId="10" fontId="6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2" fillId="0" borderId="0" xfId="1"/>
    <xf numFmtId="4" fontId="4" fillId="0" borderId="0" xfId="1" applyNumberFormat="1" applyFont="1" applyAlignment="1">
      <alignment horizontal="center" vertical="center" wrapText="1"/>
    </xf>
    <xf numFmtId="10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4" fontId="4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center" vertical="center"/>
    </xf>
    <xf numFmtId="10" fontId="3" fillId="0" borderId="0" xfId="1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/>
    </xf>
    <xf numFmtId="4" fontId="3" fillId="0" borderId="0" xfId="1" applyNumberFormat="1" applyFont="1" applyBorder="1" applyAlignment="1">
      <alignment horizontal="center" vertical="center"/>
    </xf>
    <xf numFmtId="10" fontId="3" fillId="0" borderId="0" xfId="1" applyNumberFormat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/>
    </xf>
    <xf numFmtId="4" fontId="10" fillId="0" borderId="0" xfId="1" applyNumberFormat="1" applyFont="1" applyBorder="1" applyAlignment="1">
      <alignment horizontal="center" vertical="center"/>
    </xf>
    <xf numFmtId="10" fontId="10" fillId="0" borderId="0" xfId="1" applyNumberFormat="1" applyFont="1" applyBorder="1" applyAlignment="1">
      <alignment horizontal="center" vertical="center" wrapText="1"/>
    </xf>
    <xf numFmtId="10" fontId="3" fillId="0" borderId="0" xfId="1" applyNumberFormat="1" applyFont="1" applyAlignment="1">
      <alignment horizontal="center" vertical="center"/>
    </xf>
    <xf numFmtId="4" fontId="4" fillId="0" borderId="4" xfId="1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horizontal="center" vertical="center"/>
    </xf>
    <xf numFmtId="10" fontId="4" fillId="0" borderId="0" xfId="1" applyNumberFormat="1" applyFont="1" applyBorder="1" applyAlignment="1">
      <alignment horizontal="center" vertical="center" wrapText="1"/>
    </xf>
    <xf numFmtId="4" fontId="4" fillId="0" borderId="0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4" fontId="3" fillId="0" borderId="13" xfId="1" applyNumberFormat="1" applyFont="1" applyBorder="1" applyAlignment="1">
      <alignment horizontal="center" vertical="center"/>
    </xf>
    <xf numFmtId="10" fontId="3" fillId="0" borderId="13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 wrapText="1"/>
    </xf>
    <xf numFmtId="0" fontId="19" fillId="0" borderId="0" xfId="1" applyFont="1" applyAlignment="1">
      <alignment horizontal="center" vertical="center" wrapText="1"/>
    </xf>
    <xf numFmtId="10" fontId="4" fillId="0" borderId="23" xfId="1" applyNumberFormat="1" applyFont="1" applyBorder="1" applyAlignment="1">
      <alignment horizontal="center" vertical="center" wrapText="1"/>
    </xf>
    <xf numFmtId="4" fontId="4" fillId="0" borderId="27" xfId="1" applyNumberFormat="1" applyFont="1" applyBorder="1" applyAlignment="1">
      <alignment horizontal="center" vertical="center"/>
    </xf>
    <xf numFmtId="10" fontId="4" fillId="0" borderId="28" xfId="1" applyNumberFormat="1" applyFont="1" applyBorder="1" applyAlignment="1">
      <alignment horizontal="center" vertical="center" wrapText="1"/>
    </xf>
    <xf numFmtId="4" fontId="4" fillId="0" borderId="8" xfId="1" applyNumberFormat="1" applyFont="1" applyBorder="1" applyAlignment="1">
      <alignment horizontal="center" vertical="center"/>
    </xf>
    <xf numFmtId="10" fontId="4" fillId="0" borderId="21" xfId="1" applyNumberFormat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left" vertical="center"/>
    </xf>
    <xf numFmtId="0" fontId="4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4" fontId="4" fillId="0" borderId="38" xfId="1" applyNumberFormat="1" applyFont="1" applyBorder="1" applyAlignment="1">
      <alignment horizontal="center" vertical="center"/>
    </xf>
    <xf numFmtId="10" fontId="4" fillId="0" borderId="39" xfId="1" applyNumberFormat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left" vertical="center"/>
    </xf>
    <xf numFmtId="0" fontId="4" fillId="0" borderId="40" xfId="1" quotePrefix="1" applyFont="1" applyBorder="1" applyAlignment="1">
      <alignment horizontal="left" vertical="center"/>
    </xf>
    <xf numFmtId="0" fontId="4" fillId="0" borderId="41" xfId="1" quotePrefix="1" applyFont="1" applyBorder="1" applyAlignment="1">
      <alignment horizontal="left" vertical="center"/>
    </xf>
    <xf numFmtId="10" fontId="4" fillId="0" borderId="42" xfId="1" applyNumberFormat="1" applyFont="1" applyBorder="1" applyAlignment="1">
      <alignment horizontal="center" vertical="center" wrapText="1"/>
    </xf>
    <xf numFmtId="0" fontId="4" fillId="0" borderId="43" xfId="1" quotePrefix="1" applyFont="1" applyBorder="1" applyAlignment="1">
      <alignment horizontal="left" vertical="center"/>
    </xf>
    <xf numFmtId="10" fontId="4" fillId="0" borderId="44" xfId="1" applyNumberFormat="1" applyFont="1" applyBorder="1" applyAlignment="1">
      <alignment horizontal="center" vertical="center" wrapText="1"/>
    </xf>
    <xf numFmtId="0" fontId="8" fillId="0" borderId="43" xfId="1" quotePrefix="1" applyFont="1" applyBorder="1" applyAlignment="1">
      <alignment horizontal="right" vertical="center"/>
    </xf>
    <xf numFmtId="0" fontId="9" fillId="0" borderId="43" xfId="1" quotePrefix="1" applyFont="1" applyBorder="1" applyAlignment="1">
      <alignment horizontal="right" vertical="center"/>
    </xf>
    <xf numFmtId="0" fontId="9" fillId="0" borderId="29" xfId="1" quotePrefix="1" applyFont="1" applyBorder="1" applyAlignment="1">
      <alignment horizontal="right" vertical="center"/>
    </xf>
    <xf numFmtId="0" fontId="8" fillId="0" borderId="30" xfId="1" applyFont="1" applyBorder="1" applyAlignment="1">
      <alignment horizontal="left" vertical="center" wrapText="1"/>
    </xf>
    <xf numFmtId="0" fontId="18" fillId="0" borderId="0" xfId="1" applyFont="1" applyBorder="1" applyAlignment="1">
      <alignment vertical="center" wrapText="1"/>
    </xf>
    <xf numFmtId="4" fontId="5" fillId="5" borderId="13" xfId="1" applyNumberFormat="1" applyFont="1" applyFill="1" applyBorder="1" applyAlignment="1">
      <alignment horizontal="center" vertical="center" wrapText="1"/>
    </xf>
    <xf numFmtId="10" fontId="7" fillId="5" borderId="13" xfId="1" applyNumberFormat="1" applyFont="1" applyFill="1" applyBorder="1" applyAlignment="1">
      <alignment horizontal="center" vertical="center" wrapText="1"/>
    </xf>
    <xf numFmtId="4" fontId="3" fillId="5" borderId="13" xfId="1" applyNumberFormat="1" applyFont="1" applyFill="1" applyBorder="1" applyAlignment="1">
      <alignment horizontal="center" vertical="center"/>
    </xf>
    <xf numFmtId="10" fontId="3" fillId="5" borderId="13" xfId="1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44" xfId="1" applyFont="1" applyBorder="1" applyAlignment="1">
      <alignment vertical="center"/>
    </xf>
    <xf numFmtId="0" fontId="8" fillId="0" borderId="0" xfId="1" applyFont="1" applyBorder="1" applyAlignment="1">
      <alignment vertical="center" wrapText="1"/>
    </xf>
    <xf numFmtId="0" fontId="8" fillId="0" borderId="44" xfId="1" applyFont="1" applyBorder="1" applyAlignment="1">
      <alignment vertical="center" wrapText="1"/>
    </xf>
    <xf numFmtId="0" fontId="18" fillId="4" borderId="14" xfId="1" applyFont="1" applyFill="1" applyBorder="1" applyAlignment="1">
      <alignment horizontal="center" vertical="center" wrapText="1"/>
    </xf>
    <xf numFmtId="0" fontId="18" fillId="4" borderId="16" xfId="1" applyFont="1" applyFill="1" applyBorder="1" applyAlignment="1">
      <alignment horizontal="center" vertical="center" wrapText="1"/>
    </xf>
    <xf numFmtId="0" fontId="18" fillId="4" borderId="15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4" fillId="0" borderId="41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40" xfId="1" applyFont="1" applyBorder="1" applyAlignment="1">
      <alignment horizontal="left" vertical="center" wrapText="1"/>
    </xf>
    <xf numFmtId="0" fontId="2" fillId="0" borderId="5" xfId="1" applyBorder="1" applyAlignment="1">
      <alignment vertical="center" wrapText="1"/>
    </xf>
    <xf numFmtId="0" fontId="7" fillId="5" borderId="14" xfId="1" applyFont="1" applyFill="1" applyBorder="1" applyAlignment="1">
      <alignment horizontal="center" vertical="center"/>
    </xf>
    <xf numFmtId="0" fontId="7" fillId="5" borderId="16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4" fontId="5" fillId="5" borderId="33" xfId="1" applyNumberFormat="1" applyFont="1" applyFill="1" applyBorder="1" applyAlignment="1">
      <alignment horizontal="center" vertical="center" wrapText="1"/>
    </xf>
    <xf numFmtId="4" fontId="5" fillId="5" borderId="34" xfId="1" applyNumberFormat="1" applyFont="1" applyFill="1" applyBorder="1" applyAlignment="1">
      <alignment horizontal="center" vertical="center" wrapText="1"/>
    </xf>
    <xf numFmtId="10" fontId="6" fillId="5" borderId="13" xfId="1" applyNumberFormat="1" applyFont="1" applyFill="1" applyBorder="1" applyAlignment="1">
      <alignment horizontal="center" vertical="center" wrapText="1"/>
    </xf>
    <xf numFmtId="10" fontId="6" fillId="5" borderId="31" xfId="1" applyNumberFormat="1" applyFont="1" applyFill="1" applyBorder="1" applyAlignment="1">
      <alignment horizontal="center" vertical="center" wrapText="1"/>
    </xf>
    <xf numFmtId="10" fontId="6" fillId="5" borderId="32" xfId="1" applyNumberFormat="1" applyFont="1" applyFill="1" applyBorder="1" applyAlignment="1">
      <alignment horizontal="center" vertical="center" wrapText="1"/>
    </xf>
    <xf numFmtId="0" fontId="17" fillId="5" borderId="18" xfId="1" applyFont="1" applyFill="1" applyBorder="1" applyAlignment="1">
      <alignment horizontal="center" vertical="center" wrapText="1"/>
    </xf>
    <xf numFmtId="0" fontId="17" fillId="5" borderId="19" xfId="1" applyFont="1" applyFill="1" applyBorder="1" applyAlignment="1">
      <alignment horizontal="center" vertical="center" wrapText="1"/>
    </xf>
    <xf numFmtId="0" fontId="17" fillId="5" borderId="29" xfId="1" applyFont="1" applyFill="1" applyBorder="1" applyAlignment="1">
      <alignment horizontal="center" vertical="center" wrapText="1"/>
    </xf>
    <xf numFmtId="0" fontId="17" fillId="5" borderId="30" xfId="1" applyFont="1" applyFill="1" applyBorder="1" applyAlignment="1">
      <alignment horizontal="center" vertical="center" wrapText="1"/>
    </xf>
    <xf numFmtId="0" fontId="4" fillId="0" borderId="20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4" fontId="5" fillId="5" borderId="13" xfId="1" applyNumberFormat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16" fillId="5" borderId="18" xfId="1" applyFont="1" applyFill="1" applyBorder="1" applyAlignment="1">
      <alignment horizontal="center" vertical="center" wrapText="1"/>
    </xf>
    <xf numFmtId="0" fontId="16" fillId="5" borderId="19" xfId="1" applyFont="1" applyFill="1" applyBorder="1" applyAlignment="1">
      <alignment horizontal="center" vertical="center" wrapText="1"/>
    </xf>
    <xf numFmtId="0" fontId="16" fillId="5" borderId="29" xfId="1" applyFont="1" applyFill="1" applyBorder="1" applyAlignment="1">
      <alignment horizontal="center" vertical="center" wrapText="1"/>
    </xf>
    <xf numFmtId="0" fontId="16" fillId="5" borderId="30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4" fontId="20" fillId="0" borderId="0" xfId="1" applyNumberFormat="1" applyFont="1" applyBorder="1" applyAlignment="1">
      <alignment horizontal="center" vertical="center"/>
    </xf>
    <xf numFmtId="10" fontId="20" fillId="0" borderId="44" xfId="1" applyNumberFormat="1" applyFont="1" applyBorder="1" applyAlignment="1">
      <alignment horizontal="center" vertical="center" wrapText="1"/>
    </xf>
    <xf numFmtId="4" fontId="20" fillId="0" borderId="30" xfId="1" applyNumberFormat="1" applyFont="1" applyBorder="1" applyAlignment="1">
      <alignment horizontal="center" vertical="center"/>
    </xf>
    <xf numFmtId="10" fontId="20" fillId="0" borderId="32" xfId="1" applyNumberFormat="1" applyFont="1" applyBorder="1" applyAlignment="1">
      <alignment horizontal="center" vertical="center" wrapText="1"/>
    </xf>
  </cellXfs>
  <cellStyles count="24">
    <cellStyle name="Dział" xfId="2" xr:uid="{00000000-0005-0000-0000-000000000000}"/>
    <cellStyle name="Dział 2" xfId="3" xr:uid="{00000000-0005-0000-0000-000001000000}"/>
    <cellStyle name="Dziesiętny 2" xfId="4" xr:uid="{00000000-0005-0000-0000-000002000000}"/>
    <cellStyle name="Dziesiętny 3" xfId="5" xr:uid="{00000000-0005-0000-0000-000003000000}"/>
    <cellStyle name="Dziesiętny 4" xfId="6" xr:uid="{00000000-0005-0000-0000-000004000000}"/>
    <cellStyle name="Dziesiętny 5" xfId="7" xr:uid="{00000000-0005-0000-0000-000005000000}"/>
    <cellStyle name="Dziesiętny 6" xfId="8" xr:uid="{00000000-0005-0000-0000-000006000000}"/>
    <cellStyle name="Dziesiętny 7" xfId="9" xr:uid="{00000000-0005-0000-0000-000007000000}"/>
    <cellStyle name="Normalny" xfId="0" builtinId="0"/>
    <cellStyle name="Normalny 2" xfId="10" xr:uid="{00000000-0005-0000-0000-000009000000}"/>
    <cellStyle name="Normalny 3" xfId="11" xr:uid="{00000000-0005-0000-0000-00000A000000}"/>
    <cellStyle name="Normalny 4" xfId="12" xr:uid="{00000000-0005-0000-0000-00000B000000}"/>
    <cellStyle name="Normalny_Sprawozdanie opisowe 30-06-2006_DO RADY" xfId="1" xr:uid="{00000000-0005-0000-0000-00000C000000}"/>
    <cellStyle name="Procentowy 2" xfId="13" xr:uid="{00000000-0005-0000-0000-00000D000000}"/>
    <cellStyle name="Rozdział" xfId="14" xr:uid="{00000000-0005-0000-0000-00000E000000}"/>
    <cellStyle name="Rozdział 2" xfId="15" xr:uid="{00000000-0005-0000-0000-00000F000000}"/>
    <cellStyle name="Walutowy 2" xfId="16" xr:uid="{00000000-0005-0000-0000-000010000000}"/>
    <cellStyle name="Walutowy 3" xfId="17" xr:uid="{00000000-0005-0000-0000-000011000000}"/>
    <cellStyle name="Walutowy 4" xfId="18" xr:uid="{00000000-0005-0000-0000-000012000000}"/>
    <cellStyle name="Walutowy 5" xfId="19" xr:uid="{00000000-0005-0000-0000-000013000000}"/>
    <cellStyle name="Walutowy 6" xfId="20" xr:uid="{00000000-0005-0000-0000-000014000000}"/>
    <cellStyle name="Zadanie" xfId="21" xr:uid="{00000000-0005-0000-0000-000015000000}"/>
    <cellStyle name="Zadanie 2" xfId="22" xr:uid="{00000000-0005-0000-0000-000016000000}"/>
    <cellStyle name="Zadanie_Sprawozd opisowe  2005r Przedszkola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FINANS\BUD&#379;ET\B-99-WY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je%20dokumenty\BUD&#379;ET\UM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oje%20dokumenty\BUD&#379;ET\UM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BUD&#379;ET/UM-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Moje%20dokumenty\BUD&#379;ET\UM-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md/Moje%20dokumenty/BUD&#379;ET%202009/Moje%20dokumenty/BUD&#379;ET/UM-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ENATA~1\USTAWI~1\Temp\UM_LECZNA\SYS\Moje%20dokumenty\BUD&#379;ET\UM-20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M_LECZNA\SYS\Moje%20dokumenty\BUD&#379;ET\UM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  <cell r="B1" t="str">
            <v>Dział</v>
          </cell>
          <cell r="D1" t="str">
            <v>NAZWA DZIAŁU    -  tytuł</v>
          </cell>
        </row>
        <row r="3">
          <cell r="A3">
            <v>1</v>
          </cell>
          <cell r="B3" t="str">
            <v>010</v>
          </cell>
          <cell r="D3" t="str">
            <v>ROLNICTWO I ŁOWIECTWO</v>
          </cell>
        </row>
        <row r="4">
          <cell r="B4" t="str">
            <v>01095</v>
          </cell>
          <cell r="D4" t="str">
            <v>Pozostała działalność</v>
          </cell>
        </row>
        <row r="5">
          <cell r="C5">
            <v>1</v>
          </cell>
          <cell r="D5" t="str">
            <v>Sprzedaż świadectw miejsca pochodzenia zwierząt</v>
          </cell>
        </row>
        <row r="6">
          <cell r="D6" t="str">
            <v>Nie jest wzrost dochodów z tego tytułu w porównaniu do przewidywanego wykonania za 2000 roku</v>
          </cell>
        </row>
        <row r="7">
          <cell r="A7">
            <v>2</v>
          </cell>
          <cell r="B7">
            <v>700</v>
          </cell>
          <cell r="D7" t="str">
            <v>GOSPODARKA MIESZKANIOWA</v>
          </cell>
        </row>
        <row r="8">
          <cell r="B8">
            <v>70005</v>
          </cell>
          <cell r="D8" t="str">
            <v>Gospodarka gruntami i nieruchomościami</v>
          </cell>
        </row>
        <row r="9">
          <cell r="C9">
            <v>1</v>
          </cell>
          <cell r="D9" t="str">
            <v xml:space="preserve">Wpływy z tytułu najmu lokali użytkowych - czynsze komunalne </v>
          </cell>
        </row>
        <row r="10">
          <cell r="D10" t="str">
            <v>Planowany jest wzrost stawek czynszu z tego tytułu o 7% w stosunku do wysokości stawek w 2000 roku  - zgodnie z przyjętymi założeniami do projektu budżetu gminy Łęczna na 2001 rok.</v>
          </cell>
        </row>
        <row r="11">
          <cell r="C11">
            <v>2</v>
          </cell>
          <cell r="D11" t="str">
            <v>Wpływy ze sprzedaży mieszkań komunalnych i bydynków</v>
          </cell>
        </row>
        <row r="12">
          <cell r="D12" t="str">
            <v>Planowana jest sprzedaż 2 mieszkań komunalnych</v>
          </cell>
        </row>
        <row r="13">
          <cell r="C13">
            <v>3</v>
          </cell>
          <cell r="D13" t="str">
            <v>wpływy z dzierżawy działek</v>
          </cell>
        </row>
        <row r="14">
          <cell r="D14" t="str">
            <v>Planowany jest spadek dochodów z tego tytułu w porównaniu do przewidywanego wykonania za  2000 rok z uwagi na fakt, iż umowy zawarte z dzierżawcami przy ul. Targowej zostały zawarte do 30.06.2001 roku.</v>
          </cell>
        </row>
        <row r="15">
          <cell r="C15">
            <v>4</v>
          </cell>
          <cell r="D15" t="str">
            <v xml:space="preserve">wieczyste użytkowanie gruntów </v>
          </cell>
        </row>
        <row r="16">
          <cell r="D16" t="str">
            <v>Kwota zaplanowana w budżecie na rok 2001 wynika z sumowania wszystkich stawek wraz z nielicznymi zaległościami z uwzględnieniem sprzedaży działek.</v>
          </cell>
        </row>
        <row r="17">
          <cell r="C17">
            <v>5</v>
          </cell>
          <cell r="D17" t="str">
            <v xml:space="preserve">wpływy ze sprzedaży nieruchomości </v>
          </cell>
        </row>
        <row r="18">
          <cell r="D18" t="str">
            <v>Planowana jest sprzedaż nastepujących działek:</v>
          </cell>
        </row>
        <row r="19">
          <cell r="C19" t="str">
            <v>-</v>
          </cell>
          <cell r="D19" t="str">
            <v>2 działki przy ul. Rynek III</v>
          </cell>
        </row>
        <row r="20">
          <cell r="C20" t="str">
            <v>-</v>
          </cell>
          <cell r="D20" t="str">
            <v>1 działka przy ul. Pasternik</v>
          </cell>
        </row>
        <row r="21">
          <cell r="C21" t="str">
            <v>-</v>
          </cell>
          <cell r="D21" t="str">
            <v>4 działki przy ul. Rzemieślniczej</v>
          </cell>
        </row>
        <row r="22">
          <cell r="C22" t="str">
            <v>-</v>
          </cell>
          <cell r="D22" t="str">
            <v>1 działka przy ul. Al. Jana Pawła II</v>
          </cell>
        </row>
        <row r="23">
          <cell r="A23">
            <v>3</v>
          </cell>
          <cell r="B23">
            <v>750</v>
          </cell>
          <cell r="D23" t="str">
            <v>ADMINISTRACJA PUBLICZNA</v>
          </cell>
        </row>
        <row r="24">
          <cell r="B24">
            <v>75011</v>
          </cell>
          <cell r="D24" t="str">
            <v>Urzędy wojewódzkie</v>
          </cell>
        </row>
        <row r="25">
          <cell r="C25">
            <v>1</v>
          </cell>
          <cell r="D25" t="str">
            <v>Dotacja na zadania zlecone - środki z LUW Lublin</v>
          </cell>
        </row>
        <row r="26">
          <cell r="D26" t="str">
            <v>Do planu przyjęto kwotę na pdst. pisma z UW w Lublinie Nr Fn.I.3021/602/99</v>
          </cell>
        </row>
        <row r="27">
          <cell r="B27">
            <v>75023</v>
          </cell>
          <cell r="D27" t="str">
            <v>Urzędy gmin</v>
          </cell>
        </row>
        <row r="28">
          <cell r="C28">
            <v>1</v>
          </cell>
          <cell r="D28" t="str">
            <v>wynajm pomieszczeń</v>
          </cell>
        </row>
        <row r="29">
          <cell r="C29">
            <v>2</v>
          </cell>
          <cell r="D29" t="str">
            <v>wpływy z usług</v>
          </cell>
        </row>
        <row r="30">
          <cell r="C30">
            <v>3</v>
          </cell>
          <cell r="D30" t="str">
            <v>wpływy z opłaty administracyjnej za czynności urzędowe</v>
          </cell>
        </row>
        <row r="31">
          <cell r="D31" t="str">
            <v>Planowany jest wzrost dochodów z tych tytułów o 7 % w porównaniu do przewidywanego wykonania za 2000 rok - zgodnie z przyjętymi założeniami do projektu budżetu gminy Łęczna na 2001 rok.</v>
          </cell>
        </row>
        <row r="32">
          <cell r="B32" t="str">
            <v>75095</v>
          </cell>
          <cell r="D32" t="str">
            <v>Pozostała działalność</v>
          </cell>
        </row>
        <row r="33">
          <cell r="C33">
            <v>1</v>
          </cell>
          <cell r="D33" t="str">
            <v>Opłata za wydawanie zezwoleń na sprzedaż napojów alkoholowych</v>
          </cell>
        </row>
        <row r="34">
          <cell r="D34" t="str">
            <v>Wysokość opłaty za wydawanie zezwoleń na sprzedaż napojów alkoholowych uzależniona jest od ceny 1 l spirytusu, ustalanej corocznie przez Ministra Finansów.</v>
          </cell>
        </row>
        <row r="35">
          <cell r="D35" t="str">
            <v>Nie planuje się wzrostu dochodów z tego tytułu w 2001 roku</v>
          </cell>
        </row>
        <row r="36">
          <cell r="A36">
            <v>4</v>
          </cell>
          <cell r="B36">
            <v>751</v>
          </cell>
          <cell r="D36" t="str">
            <v>URZĘDY NACZELNYCH ORGANÓW WŁADZY PAŃSTWOWEJ, KONTROLI I OCHRONY PRAWA ORAZ SĄDOWNICTWA</v>
          </cell>
        </row>
        <row r="37">
          <cell r="B37">
            <v>75101</v>
          </cell>
          <cell r="D37" t="str">
            <v>Urzędy naczelnych organów władzy państwowej, kontroli i ochrony prawa</v>
          </cell>
        </row>
        <row r="38">
          <cell r="C38">
            <v>1</v>
          </cell>
          <cell r="D38" t="str">
            <v>Dotacja z Krajowego Biura Wyborczego na prowadzenie i aktualizację rejestru wyborców</v>
          </cell>
        </row>
        <row r="39">
          <cell r="D39" t="str">
            <v>Kwotę podano na pdst. pisma z KBW Nr KBW-0206-6/2000</v>
          </cell>
        </row>
        <row r="40">
          <cell r="A40">
            <v>5</v>
          </cell>
          <cell r="B40">
            <v>754</v>
          </cell>
          <cell r="D40" t="str">
            <v>BEZPIECZEŃSTWO PUBLICZNE i OCHRONA PRZECIWPOŻAROWA</v>
          </cell>
        </row>
        <row r="41">
          <cell r="B41">
            <v>75414</v>
          </cell>
          <cell r="D41" t="str">
            <v>Obrona cywilna</v>
          </cell>
        </row>
        <row r="42">
          <cell r="C42">
            <v>1</v>
          </cell>
          <cell r="D42" t="str">
            <v>Dotacja na zadania zlecone (obrona cywilna)</v>
          </cell>
        </row>
        <row r="43">
          <cell r="D43" t="str">
            <v>Kwota podana na pdst. pisma Nr Fn.I.3021/730/2000 z LUW w Lublinie</v>
          </cell>
        </row>
        <row r="44">
          <cell r="A44">
            <v>6</v>
          </cell>
          <cell r="B44">
            <v>756</v>
          </cell>
          <cell r="D44" t="str">
            <v>DOCHODY OD OSÓB PRAWNYCH,OD OSÓB FIZYCZNYCH I OD INNYCH JEDNOSTEK NIE POSIADAJĄCYCH OSOBOWOŚCI PRAWNEJ</v>
          </cell>
        </row>
        <row r="45">
          <cell r="B45" t="str">
            <v>75615</v>
          </cell>
          <cell r="D45" t="str">
            <v>Wpływy z podatku rolnego, podatku leśnego podatku od czynności cywilnoprawnych oraz podatków i opłat lokalnych od osób prawnych i innych jednostek organizacyjnych</v>
          </cell>
        </row>
        <row r="46">
          <cell r="C46">
            <v>1</v>
          </cell>
          <cell r="D46" t="str">
            <v>podatek od nieruchomości od osób prawnych</v>
          </cell>
        </row>
        <row r="47">
          <cell r="D47" t="str">
            <v>Planowany jest wzrost stawek podatkowych o 12 % w porównaniu do stawek z roku 2000. W 2000 roku nie nastąpił wzrost stawek podatkwoych w porównaiu do 1999 roku.</v>
          </cell>
        </row>
        <row r="48">
          <cell r="C48">
            <v>2</v>
          </cell>
          <cell r="D48" t="str">
            <v>podatek rolny od osób prawnych</v>
          </cell>
        </row>
        <row r="49">
          <cell r="D49" t="str">
            <v>Planowany jest wzrost stawek podatkowych o 12 % - zgodnie z przyjętymi założeniami do projektu budżetu gminy Łęczna na 2001 rok.</v>
          </cell>
        </row>
        <row r="50">
          <cell r="C50">
            <v>3</v>
          </cell>
          <cell r="D50" t="str">
            <v>podatek leśny</v>
          </cell>
        </row>
        <row r="51">
          <cell r="C51">
            <v>4</v>
          </cell>
          <cell r="D51" t="str">
            <v>podatek od środków transportowych</v>
          </cell>
        </row>
        <row r="52">
          <cell r="D52" t="str">
            <v>Planowany jest wzrost stawek podatkowych o 12 % - zgodnie z przyjętymi założeniami do projektu budżetu gminy Łęczna na 2001 rok.</v>
          </cell>
        </row>
        <row r="53">
          <cell r="C53">
            <v>5</v>
          </cell>
          <cell r="D53" t="str">
            <v>Odsetki od nieterminowych wpłat podatków i opłat</v>
          </cell>
        </row>
        <row r="54">
          <cell r="B54">
            <v>75616</v>
          </cell>
          <cell r="D54" t="str">
            <v>Wpływy z podatku rolnego, podatku leśnego, podatku os spadków i darowizn, podatku od czynności cywilnoprawnych oraz podatków i opłat lokalnych od osób fizycznych</v>
          </cell>
        </row>
        <row r="55">
          <cell r="C55">
            <v>1</v>
          </cell>
          <cell r="D55" t="str">
            <v>podatek od nieruchomości</v>
          </cell>
        </row>
        <row r="56">
          <cell r="D56" t="str">
            <v>Planowany jest wzrost stawek podatkowych o 12 % w porównaniu do stawek z roku 2000. W 2000 roku nie nastąpił wzrost stawek podatkowych w porównaiu do 1999 roku.</v>
          </cell>
        </row>
        <row r="57">
          <cell r="C57">
            <v>2</v>
          </cell>
          <cell r="D57" t="str">
            <v>podatek rolny od osób fizycznych</v>
          </cell>
        </row>
        <row r="58">
          <cell r="D58" t="str">
            <v>Planowany jest wzrost stawek podatkowych o 12 % - zgodnie z przyjętymi założeniami do projektu budżetu gminy Łęczna na 2001 rok.</v>
          </cell>
        </row>
        <row r="59">
          <cell r="C59">
            <v>3</v>
          </cell>
          <cell r="D59" t="str">
            <v>podatek od środków transportowych od osób fizycznych</v>
          </cell>
        </row>
        <row r="60">
          <cell r="D60" t="str">
            <v>Planowany jest wzrost stawek podatkowych o 12 % - zgodnie z przyjętymi założeniami do projektu budżetu gminy Łęczna na 2001 rok.</v>
          </cell>
        </row>
        <row r="61">
          <cell r="C61">
            <v>4</v>
          </cell>
          <cell r="D61" t="str">
            <v>Podatek od działalności gospodarczej osób fizycznych, opłacany w formie karty podatkowej</v>
          </cell>
        </row>
        <row r="62">
          <cell r="D62" t="str">
            <v xml:space="preserve">Nie jest planowany wzrost dochodów z tego tytułu, z uwagi na fakt zmniejszania się liczby podmiotów rozliczających się z podatku w tej formie. </v>
          </cell>
        </row>
        <row r="63">
          <cell r="C63">
            <v>5</v>
          </cell>
          <cell r="D63" t="str">
            <v>podatek od spadków i darowizn</v>
          </cell>
        </row>
        <row r="64">
          <cell r="D64" t="str">
            <v>Planowany jest wzrost dochodów z tego tytułu o 7 % w porównaniu do przewidywanego wykonania za 2000 rok - zgodnie z przyjętymi założeniami do projektu budżetu gminy Łęczna na 2001 rok.</v>
          </cell>
        </row>
        <row r="65">
          <cell r="C65">
            <v>6</v>
          </cell>
          <cell r="D65" t="str">
            <v>wpływy z opłaty targowej</v>
          </cell>
        </row>
        <row r="66">
          <cell r="D66" t="str">
            <v>Planowany jest wzrost stawek opłaty targowej o 12% - zgodnie z przyjętymi założeniami do projektu budżetu gminy Łęczna na 2001 rok.</v>
          </cell>
        </row>
        <row r="67">
          <cell r="C67">
            <v>7</v>
          </cell>
          <cell r="D67" t="str">
            <v>zaległości z podatków zniesionych - śr. transportowe od osób fizycznych (sam. osobowe)</v>
          </cell>
        </row>
        <row r="68">
          <cell r="C68">
            <v>8</v>
          </cell>
          <cell r="D68" t="str">
            <v>Odsetki od nieterminowych wpłat podatków i opłat</v>
          </cell>
        </row>
        <row r="69">
          <cell r="D69" t="str">
            <v>Planowany jest spadek dochodów z tego tytułu z uwagi na spadek wysokości ustawowych odsetek od zaległości.</v>
          </cell>
        </row>
        <row r="70">
          <cell r="C70">
            <v>9</v>
          </cell>
          <cell r="D70" t="str">
            <v>podatek od czynności cywilno- prawnych</v>
          </cell>
        </row>
        <row r="71">
          <cell r="D71" t="str">
            <v>Źródło dochodów wprowadzono zgodnie ze zmianą przepisów o opłacie skarbowej.</v>
          </cell>
        </row>
        <row r="72">
          <cell r="B72">
            <v>75618</v>
          </cell>
          <cell r="D72" t="str">
            <v>Wpływy z opłaty skarbowej</v>
          </cell>
        </row>
        <row r="73">
          <cell r="C73">
            <v>1</v>
          </cell>
          <cell r="D73" t="str">
            <v>Opłata skarbowa - wpływy z Urzędów Skarbowych</v>
          </cell>
        </row>
        <row r="74">
          <cell r="D74" t="str">
            <v>Planuje się zmniejszenie dochodów z tego tytułu.Dnia 9.IX.2000 r. ogłoszono znowelizowaną ustawę o opłacie skarbowej.Zgodnie z tym aktem prawnym opłata skarbowa będzie pobierana od:</v>
          </cell>
        </row>
        <row r="75">
          <cell r="D75" t="str">
            <v>1). podań, załączników do podań, zaświadczeń, zezwoleń - dochody z tego tytułu mają marginalne znaczenie dla gminy.</v>
          </cell>
        </row>
        <row r="76">
          <cell r="B76">
            <v>75621</v>
          </cell>
          <cell r="D76" t="str">
            <v>Udziały gmin w podatkach stanowiących dochód budżetu państwa</v>
          </cell>
        </row>
        <row r="77">
          <cell r="C77">
            <v>1</v>
          </cell>
          <cell r="D77" t="str">
            <v>podatek dochodowy od osób fizycznych</v>
          </cell>
        </row>
        <row r="78">
          <cell r="D78" t="str">
            <v>Kwota podana na pdst. pisma z Min. Finansów Nr ST3-444-64/2000</v>
          </cell>
        </row>
        <row r="79">
          <cell r="C79">
            <v>2</v>
          </cell>
          <cell r="D79" t="str">
            <v>podatek dochodowy od osób prawnych</v>
          </cell>
        </row>
        <row r="80">
          <cell r="D80" t="str">
            <v>Planowany jest spadek wpływów z tego tytułu z uwagi na obniżenie stawki podatku dochodowego.</v>
          </cell>
        </row>
        <row r="81">
          <cell r="A81">
            <v>7</v>
          </cell>
          <cell r="B81">
            <v>758</v>
          </cell>
          <cell r="D81" t="str">
            <v>RÓŻNE ROZLICZENIA</v>
          </cell>
        </row>
        <row r="82">
          <cell r="B82">
            <v>75801</v>
          </cell>
          <cell r="D82" t="str">
            <v>Część oświatowa subwencji ogólnej dla jst</v>
          </cell>
        </row>
        <row r="83">
          <cell r="C83">
            <v>1</v>
          </cell>
          <cell r="D83" t="str">
            <v>subwencja oświatowa</v>
          </cell>
        </row>
        <row r="84">
          <cell r="D84" t="str">
            <v>Kwota podana na pdst. pisma z Min. Finansów Nr ST3-444-64/2000</v>
          </cell>
        </row>
        <row r="85">
          <cell r="B85">
            <v>75802</v>
          </cell>
          <cell r="D85" t="str">
            <v>Część podstawowa subwencji ogólnej dla gmin</v>
          </cell>
        </row>
        <row r="86">
          <cell r="C86">
            <v>1</v>
          </cell>
          <cell r="D86" t="str">
            <v>subwencja ogólna dla gmin</v>
          </cell>
        </row>
        <row r="87">
          <cell r="D87" t="str">
            <v>Kwota podana na pdst. pisma z Min. Finansów Nr ST3-444-64/2000</v>
          </cell>
        </row>
        <row r="88">
          <cell r="B88">
            <v>75805</v>
          </cell>
          <cell r="D88" t="str">
            <v>Część rekompensująca subwencji ogólnej dla gmin</v>
          </cell>
        </row>
        <row r="89">
          <cell r="C89">
            <v>1</v>
          </cell>
          <cell r="D89" t="str">
            <v>subwencja ogólna</v>
          </cell>
        </row>
        <row r="90">
          <cell r="D90" t="str">
            <v>Kwota podana na pdst. pisma z Min. Finansów Nr ST3-444-64/2000</v>
          </cell>
        </row>
        <row r="91">
          <cell r="B91">
            <v>75814</v>
          </cell>
          <cell r="D91" t="str">
            <v>Różne rozliczenia finansowe</v>
          </cell>
        </row>
        <row r="92">
          <cell r="C92">
            <v>1</v>
          </cell>
          <cell r="D92" t="str">
            <v>Odsetki na rachunku bieżącycm</v>
          </cell>
        </row>
        <row r="93">
          <cell r="A93">
            <v>8</v>
          </cell>
          <cell r="B93">
            <v>853</v>
          </cell>
          <cell r="D93" t="str">
            <v>OPIEKA SPOŁECZNA</v>
          </cell>
        </row>
        <row r="94">
          <cell r="B94">
            <v>85303</v>
          </cell>
          <cell r="D94" t="str">
            <v>Ośrodki wsparcia</v>
          </cell>
        </row>
        <row r="95">
          <cell r="C95">
            <v>1</v>
          </cell>
          <cell r="D95" t="str">
            <v>Dotacja na zadania zlecone (Środowiskowy Dom Samopomocy w Łęcznej)</v>
          </cell>
        </row>
        <row r="96">
          <cell r="D96" t="str">
            <v>Do planu przyjęto kwotę zgodnie z pismem z LUW w Lublinie Nr Fn.I. 3021/730/2000</v>
          </cell>
        </row>
        <row r="97">
          <cell r="C97">
            <v>2</v>
          </cell>
          <cell r="D97" t="str">
            <v>Dotacja na zadania zlecone (Środowiskowy Dom Samopomocy w Łęcznej)</v>
          </cell>
        </row>
        <row r="98">
          <cell r="D98" t="str">
            <v>Do planu przyjęto kwotę zgodnie z pismem z LUW w Lublinie Nr Fn.I. 3021/730/2000</v>
          </cell>
        </row>
        <row r="99">
          <cell r="B99">
            <v>85314</v>
          </cell>
          <cell r="D99" t="str">
            <v>Zasiłki i pomoc w naturze oraz składki na ubezpieczenie społeczne i zdrowotne</v>
          </cell>
        </row>
        <row r="100">
          <cell r="C100">
            <v>1</v>
          </cell>
          <cell r="D100" t="str">
            <v>Dotacja na zadania zlecone (wypłata zasiłków przez MOPS)</v>
          </cell>
        </row>
        <row r="101">
          <cell r="D101" t="str">
            <v>Do planu przyjęto kwotę zgodnie z pismem z LUW w Lublinie Nr Fn.I. 3021/730/2000</v>
          </cell>
        </row>
        <row r="102">
          <cell r="B102">
            <v>85316</v>
          </cell>
          <cell r="D102" t="str">
            <v>Zasiłki rodzinne, pielęgnacyjne i wychowawcze</v>
          </cell>
        </row>
        <row r="103">
          <cell r="C103">
            <v>1</v>
          </cell>
          <cell r="D103" t="str">
            <v>Dotacja na zadania zlecone (wypłata zasiłków)</v>
          </cell>
        </row>
        <row r="104">
          <cell r="D104" t="str">
            <v>Do planu przyjęto kwotę zgodnie z pismem z LUW w Lublinie Nr Fn.I. 3021/730/2000</v>
          </cell>
        </row>
        <row r="105">
          <cell r="B105">
            <v>85319</v>
          </cell>
          <cell r="D105" t="str">
            <v>Terenowe ośrodki pomocy społecznej</v>
          </cell>
        </row>
        <row r="106">
          <cell r="C106">
            <v>1</v>
          </cell>
          <cell r="D106" t="str">
            <v>Dotacja na zadania zlecone (utrzymanie MOPS w Łęcznej)</v>
          </cell>
        </row>
        <row r="107">
          <cell r="D107" t="str">
            <v>Do planu przyjęto kwotę zgodnie z pismem z LUW w Lublinie Nr Fn.I. 3021/730/2000</v>
          </cell>
        </row>
        <row r="108">
          <cell r="B108">
            <v>85328</v>
          </cell>
          <cell r="D108" t="str">
            <v>Usługi opiekuńcze i specjalistyczne usługi opiekuńcze</v>
          </cell>
        </row>
        <row r="109">
          <cell r="C109">
            <v>1</v>
          </cell>
          <cell r="D109" t="str">
            <v>Wpływy z tytułu odpłatności za usługi opiekuńcze</v>
          </cell>
        </row>
        <row r="110">
          <cell r="D110" t="str">
            <v>Nie jest planowany wzrost dochodów z tego tytułu w 2001 roku.</v>
          </cell>
        </row>
        <row r="111">
          <cell r="A111">
            <v>9</v>
          </cell>
          <cell r="B111">
            <v>900</v>
          </cell>
          <cell r="D111" t="str">
            <v>GOSPODARKA KOMUNALNA I OCHRONA ŚRODOWISKA</v>
          </cell>
        </row>
        <row r="112">
          <cell r="B112">
            <v>90015</v>
          </cell>
          <cell r="D112" t="str">
            <v>Oświetlenie ulic</v>
          </cell>
        </row>
        <row r="113">
          <cell r="C113">
            <v>1</v>
          </cell>
          <cell r="D113" t="str">
            <v>Dotacja z UW w Lublinie na zadania zlecone gminom</v>
          </cell>
        </row>
        <row r="114">
          <cell r="D114" t="str">
            <v>Do planu przyjęto kwotę zgodnie z pismem z LUW w Lublinie Nr Fn.I. 3021/730/2000</v>
          </cell>
        </row>
        <row r="115">
          <cell r="D115" t="str">
            <v xml:space="preserve">  O G Ó Ł E M    D O C H O D Y 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K65"/>
  <sheetViews>
    <sheetView tabSelected="1" workbookViewId="0">
      <selection activeCell="E11" sqref="E11:E12"/>
    </sheetView>
  </sheetViews>
  <sheetFormatPr defaultColWidth="10" defaultRowHeight="18"/>
  <cols>
    <col min="1" max="1" width="2.59765625" style="1" customWidth="1"/>
    <col min="2" max="2" width="3.19921875" style="1" customWidth="1"/>
    <col min="3" max="3" width="44.3984375" style="1" customWidth="1"/>
    <col min="4" max="4" width="15.3984375" style="1" customWidth="1"/>
    <col min="5" max="6" width="20.59765625" style="5" customWidth="1"/>
    <col min="7" max="7" width="21.8984375" style="5" customWidth="1"/>
    <col min="8" max="8" width="19.8984375" style="5" customWidth="1"/>
    <col min="9" max="9" width="17.69921875" style="6" customWidth="1"/>
    <col min="10" max="12" width="8.09765625" style="1" customWidth="1"/>
    <col min="13" max="16384" width="10" style="1"/>
  </cols>
  <sheetData>
    <row r="1" spans="2:11" ht="66" customHeight="1" thickTop="1" thickBot="1">
      <c r="B1" s="64" t="s">
        <v>18</v>
      </c>
      <c r="C1" s="65"/>
      <c r="D1" s="65"/>
      <c r="E1" s="65"/>
      <c r="F1" s="65"/>
      <c r="G1" s="65"/>
      <c r="H1" s="65"/>
      <c r="I1" s="66"/>
      <c r="J1" s="54"/>
      <c r="K1" s="54"/>
    </row>
    <row r="2" spans="2:11" ht="16.5" customHeight="1" thickTop="1" thickBot="1">
      <c r="B2" s="33"/>
      <c r="C2" s="33"/>
      <c r="D2" s="33"/>
      <c r="E2" s="33"/>
      <c r="F2" s="33"/>
      <c r="G2" s="33"/>
      <c r="H2" s="33"/>
      <c r="I2" s="33"/>
    </row>
    <row r="3" spans="2:11" ht="58.5" customHeight="1" thickTop="1">
      <c r="B3" s="90" t="s">
        <v>13</v>
      </c>
      <c r="C3" s="91"/>
      <c r="D3" s="91"/>
      <c r="E3" s="76" t="s">
        <v>19</v>
      </c>
      <c r="F3" s="76" t="s">
        <v>20</v>
      </c>
      <c r="G3" s="79" t="s">
        <v>0</v>
      </c>
      <c r="H3" s="2"/>
      <c r="I3" s="2"/>
    </row>
    <row r="4" spans="2:11" ht="24.75" customHeight="1" thickBot="1">
      <c r="B4" s="92"/>
      <c r="C4" s="93"/>
      <c r="D4" s="93"/>
      <c r="E4" s="77"/>
      <c r="F4" s="77"/>
      <c r="G4" s="80"/>
      <c r="H4" s="6"/>
    </row>
    <row r="5" spans="2:11" ht="31.5" customHeight="1" thickTop="1">
      <c r="B5" s="85" t="s">
        <v>1</v>
      </c>
      <c r="C5" s="86"/>
      <c r="D5" s="87"/>
      <c r="E5" s="37">
        <v>1000</v>
      </c>
      <c r="F5" s="37">
        <v>176.14</v>
      </c>
      <c r="G5" s="38">
        <f>F5/E5</f>
        <v>0.17613999999999999</v>
      </c>
      <c r="H5" s="6"/>
    </row>
    <row r="6" spans="2:11" ht="30.75" customHeight="1">
      <c r="B6" s="94" t="s">
        <v>2</v>
      </c>
      <c r="C6" s="95"/>
      <c r="D6" s="96"/>
      <c r="E6" s="20">
        <v>870000</v>
      </c>
      <c r="F6" s="20">
        <v>480000</v>
      </c>
      <c r="G6" s="34">
        <f>F6/E6</f>
        <v>0.55172413793103448</v>
      </c>
      <c r="H6" s="6"/>
    </row>
    <row r="7" spans="2:11" ht="30.75" customHeight="1" thickBot="1">
      <c r="B7" s="97" t="s">
        <v>17</v>
      </c>
      <c r="C7" s="98"/>
      <c r="D7" s="99"/>
      <c r="E7" s="35">
        <v>0</v>
      </c>
      <c r="F7" s="35">
        <v>0</v>
      </c>
      <c r="G7" s="36">
        <v>0</v>
      </c>
      <c r="H7" s="6"/>
    </row>
    <row r="8" spans="2:11" s="12" customFormat="1" ht="7.5" customHeight="1" thickTop="1" thickBot="1">
      <c r="B8" s="29"/>
      <c r="E8" s="28"/>
      <c r="F8" s="28"/>
      <c r="G8" s="28"/>
      <c r="H8" s="28"/>
      <c r="I8" s="27"/>
    </row>
    <row r="9" spans="2:11" ht="34.5" customHeight="1" thickTop="1" thickBot="1">
      <c r="B9" s="89" t="s">
        <v>3</v>
      </c>
      <c r="C9" s="89"/>
      <c r="D9" s="89"/>
      <c r="E9" s="30">
        <f>SUM(E5:E7)</f>
        <v>871000</v>
      </c>
      <c r="F9" s="30">
        <f>SUM(F5:F7)</f>
        <v>480176.14</v>
      </c>
      <c r="G9" s="31">
        <f>F9/E9</f>
        <v>0.55129292766934557</v>
      </c>
      <c r="H9" s="19"/>
      <c r="I9" s="11"/>
    </row>
    <row r="10" spans="2:11" ht="18.75" customHeight="1" thickTop="1" thickBot="1">
      <c r="B10" s="7"/>
      <c r="E10" s="8"/>
      <c r="F10" s="8"/>
      <c r="G10" s="8"/>
      <c r="H10" s="8"/>
    </row>
    <row r="11" spans="2:11" ht="45" customHeight="1" thickTop="1" thickBot="1">
      <c r="B11" s="81" t="s">
        <v>14</v>
      </c>
      <c r="C11" s="82"/>
      <c r="D11" s="82"/>
      <c r="E11" s="88" t="s">
        <v>19</v>
      </c>
      <c r="F11" s="88" t="s">
        <v>21</v>
      </c>
      <c r="G11" s="88"/>
      <c r="H11" s="78" t="s">
        <v>22</v>
      </c>
      <c r="I11" s="79" t="s">
        <v>0</v>
      </c>
    </row>
    <row r="12" spans="2:11" ht="54" customHeight="1" thickTop="1" thickBot="1">
      <c r="B12" s="83"/>
      <c r="C12" s="84"/>
      <c r="D12" s="84"/>
      <c r="E12" s="88"/>
      <c r="F12" s="55" t="s">
        <v>15</v>
      </c>
      <c r="G12" s="56" t="s">
        <v>11</v>
      </c>
      <c r="H12" s="78"/>
      <c r="I12" s="80"/>
    </row>
    <row r="13" spans="2:11" ht="33.75" customHeight="1" thickTop="1">
      <c r="B13" s="39" t="s">
        <v>4</v>
      </c>
      <c r="C13" s="40"/>
      <c r="D13" s="41"/>
      <c r="E13" s="42">
        <v>652000</v>
      </c>
      <c r="F13" s="42">
        <v>342294.56</v>
      </c>
      <c r="G13" s="42">
        <v>342294.56</v>
      </c>
      <c r="H13" s="42">
        <v>2499.29</v>
      </c>
      <c r="I13" s="43">
        <f t="shared" ref="I13:I19" si="0">F13/E13</f>
        <v>0.52499165644171775</v>
      </c>
    </row>
    <row r="14" spans="2:11" ht="33.75" customHeight="1">
      <c r="B14" s="44" t="s">
        <v>5</v>
      </c>
      <c r="C14" s="21"/>
      <c r="D14" s="22"/>
      <c r="E14" s="20">
        <v>100500</v>
      </c>
      <c r="F14" s="20">
        <v>58507.22</v>
      </c>
      <c r="G14" s="20">
        <v>58507.22</v>
      </c>
      <c r="H14" s="20">
        <v>17838.66</v>
      </c>
      <c r="I14" s="34">
        <f t="shared" si="0"/>
        <v>0.58216139303482584</v>
      </c>
    </row>
    <row r="15" spans="2:11" ht="33.75" customHeight="1">
      <c r="B15" s="45" t="s">
        <v>6</v>
      </c>
      <c r="C15" s="21"/>
      <c r="D15" s="22"/>
      <c r="E15" s="20">
        <v>17700</v>
      </c>
      <c r="F15" s="20">
        <v>16471.52</v>
      </c>
      <c r="G15" s="20">
        <v>16471.52</v>
      </c>
      <c r="H15" s="20"/>
      <c r="I15" s="34">
        <f t="shared" si="0"/>
        <v>0.93059435028248594</v>
      </c>
    </row>
    <row r="16" spans="2:11" ht="33.75" customHeight="1">
      <c r="B16" s="45" t="s">
        <v>33</v>
      </c>
      <c r="C16" s="21"/>
      <c r="D16" s="22"/>
      <c r="E16" s="20">
        <v>6000</v>
      </c>
      <c r="F16" s="20">
        <v>4955.82</v>
      </c>
      <c r="G16" s="20">
        <v>4955.82</v>
      </c>
      <c r="H16" s="20"/>
      <c r="I16" s="34">
        <f t="shared" ref="I16" si="1">F16/E16</f>
        <v>0.82596999999999998</v>
      </c>
    </row>
    <row r="17" spans="2:9" ht="33.75" customHeight="1">
      <c r="B17" s="71" t="s">
        <v>34</v>
      </c>
      <c r="C17" s="72"/>
      <c r="D17" s="22"/>
      <c r="E17" s="20">
        <v>30000</v>
      </c>
      <c r="F17" s="20">
        <v>8452.49</v>
      </c>
      <c r="G17" s="20">
        <v>8452.49</v>
      </c>
      <c r="H17" s="20"/>
      <c r="I17" s="34">
        <f t="shared" si="0"/>
        <v>0.28174966666666668</v>
      </c>
    </row>
    <row r="18" spans="2:9" ht="33.75" customHeight="1">
      <c r="B18" s="71" t="s">
        <v>35</v>
      </c>
      <c r="C18" s="72"/>
      <c r="D18" s="22"/>
      <c r="E18" s="20">
        <v>9465.56</v>
      </c>
      <c r="F18" s="20">
        <v>9465.56</v>
      </c>
      <c r="G18" s="20">
        <v>9465.56</v>
      </c>
      <c r="H18" s="20"/>
      <c r="I18" s="34">
        <f t="shared" si="0"/>
        <v>1</v>
      </c>
    </row>
    <row r="19" spans="2:9" s="12" customFormat="1" ht="33.75" customHeight="1">
      <c r="B19" s="46" t="s">
        <v>36</v>
      </c>
      <c r="C19" s="23"/>
      <c r="D19" s="24"/>
      <c r="E19" s="25">
        <v>9004.44</v>
      </c>
      <c r="F19" s="25">
        <v>7860.01</v>
      </c>
      <c r="G19" s="25">
        <v>7860.01</v>
      </c>
      <c r="H19" s="25"/>
      <c r="I19" s="47">
        <f t="shared" si="0"/>
        <v>0.87290381189724175</v>
      </c>
    </row>
    <row r="20" spans="2:9" ht="27.9" customHeight="1">
      <c r="B20" s="48"/>
      <c r="C20" s="32" t="s">
        <v>7</v>
      </c>
      <c r="D20" s="12"/>
      <c r="E20" s="28"/>
      <c r="F20" s="28"/>
      <c r="G20" s="28"/>
      <c r="H20" s="28"/>
      <c r="I20" s="49"/>
    </row>
    <row r="21" spans="2:9" ht="43.2" customHeight="1">
      <c r="B21" s="50" t="s">
        <v>8</v>
      </c>
      <c r="C21" s="62" t="s">
        <v>23</v>
      </c>
      <c r="D21" s="62"/>
      <c r="E21" s="62"/>
      <c r="F21" s="62"/>
      <c r="G21" s="62"/>
      <c r="H21" s="62"/>
      <c r="I21" s="63"/>
    </row>
    <row r="22" spans="2:9" ht="89.25" customHeight="1">
      <c r="B22" s="51" t="s">
        <v>8</v>
      </c>
      <c r="C22" s="62" t="s">
        <v>24</v>
      </c>
      <c r="D22" s="62"/>
      <c r="E22" s="62"/>
      <c r="F22" s="62"/>
      <c r="G22" s="62"/>
      <c r="H22" s="62"/>
      <c r="I22" s="63"/>
    </row>
    <row r="23" spans="2:9" ht="66" customHeight="1">
      <c r="B23" s="51" t="s">
        <v>8</v>
      </c>
      <c r="C23" s="62" t="s">
        <v>25</v>
      </c>
      <c r="D23" s="62"/>
      <c r="E23" s="62"/>
      <c r="F23" s="62"/>
      <c r="G23" s="62"/>
      <c r="H23" s="62"/>
      <c r="I23" s="63"/>
    </row>
    <row r="24" spans="2:9" ht="27.9" customHeight="1">
      <c r="B24" s="51" t="s">
        <v>8</v>
      </c>
      <c r="C24" s="32" t="s">
        <v>26</v>
      </c>
      <c r="D24" s="32"/>
      <c r="E24" s="26"/>
      <c r="F24" s="26"/>
      <c r="G24" s="26"/>
      <c r="H24" s="26"/>
      <c r="I24" s="49"/>
    </row>
    <row r="25" spans="2:9" ht="27.9" customHeight="1">
      <c r="B25" s="51" t="s">
        <v>8</v>
      </c>
      <c r="C25" s="59" t="s">
        <v>27</v>
      </c>
      <c r="D25" s="59"/>
      <c r="E25" s="26"/>
      <c r="F25" s="26"/>
      <c r="G25" s="26"/>
      <c r="H25" s="26"/>
      <c r="I25" s="49"/>
    </row>
    <row r="26" spans="2:9" ht="31.5" customHeight="1">
      <c r="B26" s="69" t="s">
        <v>37</v>
      </c>
      <c r="C26" s="70"/>
      <c r="D26" s="24"/>
      <c r="E26" s="25">
        <v>18933</v>
      </c>
      <c r="F26" s="25">
        <f>SUM(F28:F30)</f>
        <v>14486.3</v>
      </c>
      <c r="G26" s="25">
        <v>14486.3</v>
      </c>
      <c r="H26" s="25">
        <v>0</v>
      </c>
      <c r="I26" s="47">
        <f>F26/E26</f>
        <v>0.7651349495589711</v>
      </c>
    </row>
    <row r="27" spans="2:9" ht="27.9" customHeight="1">
      <c r="B27" s="48"/>
      <c r="C27" s="59" t="s">
        <v>7</v>
      </c>
      <c r="D27" s="12"/>
      <c r="E27" s="28"/>
      <c r="F27" s="28"/>
      <c r="G27" s="28"/>
      <c r="H27" s="28"/>
      <c r="I27" s="49"/>
    </row>
    <row r="28" spans="2:9" ht="27.9" customHeight="1">
      <c r="B28" s="48"/>
      <c r="C28" s="59" t="s">
        <v>30</v>
      </c>
      <c r="D28" s="12"/>
      <c r="E28" s="28"/>
      <c r="F28" s="100">
        <v>3357.12</v>
      </c>
      <c r="G28" s="28"/>
      <c r="H28" s="28"/>
      <c r="I28" s="49"/>
    </row>
    <row r="29" spans="2:9" ht="32.25" customHeight="1">
      <c r="B29" s="51" t="s">
        <v>8</v>
      </c>
      <c r="C29" s="60" t="s">
        <v>31</v>
      </c>
      <c r="D29" s="60"/>
      <c r="E29" s="60"/>
      <c r="F29" s="100">
        <v>10371.790000000001</v>
      </c>
      <c r="G29" s="60"/>
      <c r="H29" s="60"/>
      <c r="I29" s="61"/>
    </row>
    <row r="30" spans="2:9" ht="27.9" customHeight="1">
      <c r="B30" s="51" t="s">
        <v>8</v>
      </c>
      <c r="C30" s="59" t="s">
        <v>32</v>
      </c>
      <c r="D30" s="59"/>
      <c r="E30" s="26"/>
      <c r="F30" s="100">
        <v>757.39</v>
      </c>
      <c r="G30" s="26"/>
      <c r="H30" s="26"/>
      <c r="I30" s="49"/>
    </row>
    <row r="31" spans="2:9" s="12" customFormat="1" ht="31.5" customHeight="1">
      <c r="B31" s="69" t="s">
        <v>38</v>
      </c>
      <c r="C31" s="70"/>
      <c r="D31" s="24"/>
      <c r="E31" s="25">
        <v>24530</v>
      </c>
      <c r="F31" s="25">
        <f>SUM(F33:F36)</f>
        <v>21269.870000000003</v>
      </c>
      <c r="G31" s="25">
        <v>21269.87</v>
      </c>
      <c r="H31" s="25">
        <v>0</v>
      </c>
      <c r="I31" s="47">
        <f>F31/E31</f>
        <v>0.8670962087240115</v>
      </c>
    </row>
    <row r="32" spans="2:9" ht="27.9" customHeight="1">
      <c r="B32" s="48"/>
      <c r="C32" s="32" t="s">
        <v>7</v>
      </c>
      <c r="D32" s="12"/>
      <c r="E32" s="28"/>
      <c r="F32" s="28"/>
      <c r="G32" s="28"/>
      <c r="H32" s="28"/>
      <c r="I32" s="49"/>
    </row>
    <row r="33" spans="2:9" ht="32.25" customHeight="1">
      <c r="B33" s="51" t="s">
        <v>8</v>
      </c>
      <c r="C33" s="60" t="s">
        <v>28</v>
      </c>
      <c r="D33" s="60"/>
      <c r="E33" s="60"/>
      <c r="F33" s="26">
        <v>2720.01</v>
      </c>
      <c r="G33" s="60"/>
      <c r="H33" s="60"/>
      <c r="I33" s="61"/>
    </row>
    <row r="34" spans="2:9" ht="27.9" customHeight="1">
      <c r="B34" s="51" t="s">
        <v>8</v>
      </c>
      <c r="C34" s="32" t="s">
        <v>29</v>
      </c>
      <c r="D34" s="32"/>
      <c r="E34" s="26"/>
      <c r="F34" s="26">
        <v>15097.86</v>
      </c>
      <c r="G34" s="26"/>
      <c r="H34" s="26"/>
      <c r="I34" s="49"/>
    </row>
    <row r="35" spans="2:9" ht="29.25" customHeight="1">
      <c r="B35" s="51" t="s">
        <v>8</v>
      </c>
      <c r="C35" s="32" t="s">
        <v>9</v>
      </c>
      <c r="D35" s="32"/>
      <c r="E35" s="26"/>
      <c r="F35" s="26">
        <v>157.68</v>
      </c>
      <c r="G35" s="26"/>
      <c r="H35" s="26"/>
      <c r="I35" s="49"/>
    </row>
    <row r="36" spans="2:9" ht="27.9" customHeight="1">
      <c r="B36" s="51" t="s">
        <v>8</v>
      </c>
      <c r="C36" s="32" t="s">
        <v>27</v>
      </c>
      <c r="D36" s="32"/>
      <c r="E36" s="26"/>
      <c r="F36" s="26">
        <v>3294.32</v>
      </c>
      <c r="G36" s="26"/>
      <c r="H36" s="26"/>
      <c r="I36" s="49"/>
    </row>
    <row r="37" spans="2:9" ht="31.5" customHeight="1">
      <c r="B37" s="71" t="s">
        <v>39</v>
      </c>
      <c r="C37" s="72"/>
      <c r="D37" s="22"/>
      <c r="E37" s="20">
        <v>1000</v>
      </c>
      <c r="F37" s="20">
        <v>381</v>
      </c>
      <c r="G37" s="20">
        <v>381</v>
      </c>
      <c r="H37" s="20">
        <v>0</v>
      </c>
      <c r="I37" s="34">
        <f>F37/E37</f>
        <v>0.38100000000000001</v>
      </c>
    </row>
    <row r="38" spans="2:9" s="12" customFormat="1" ht="31.5" customHeight="1">
      <c r="B38" s="46" t="s">
        <v>40</v>
      </c>
      <c r="C38" s="23"/>
      <c r="D38" s="24"/>
      <c r="E38" s="25">
        <f>SUM(E40:E41)</f>
        <v>1867</v>
      </c>
      <c r="F38" s="25">
        <f t="shared" ref="F38:H38" si="2">SUM(F40:F41)</f>
        <v>1167</v>
      </c>
      <c r="G38" s="25">
        <f t="shared" si="2"/>
        <v>1167</v>
      </c>
      <c r="H38" s="25">
        <f t="shared" si="2"/>
        <v>0</v>
      </c>
      <c r="I38" s="47">
        <f>F38/E38</f>
        <v>0.62506695232994103</v>
      </c>
    </row>
    <row r="39" spans="2:9" ht="27.9" customHeight="1">
      <c r="B39" s="48"/>
      <c r="C39" s="32" t="s">
        <v>7</v>
      </c>
      <c r="D39" s="12"/>
      <c r="E39" s="28"/>
      <c r="F39" s="28"/>
      <c r="G39" s="28"/>
      <c r="H39" s="28"/>
      <c r="I39" s="49"/>
    </row>
    <row r="40" spans="2:9" ht="27.9" customHeight="1">
      <c r="B40" s="51" t="s">
        <v>8</v>
      </c>
      <c r="C40" s="32" t="s">
        <v>16</v>
      </c>
      <c r="D40" s="32"/>
      <c r="E40" s="100">
        <v>1167</v>
      </c>
      <c r="F40" s="100">
        <v>1167</v>
      </c>
      <c r="G40" s="100">
        <v>1167</v>
      </c>
      <c r="H40" s="100">
        <v>0</v>
      </c>
      <c r="I40" s="101">
        <f>F40/E40</f>
        <v>1</v>
      </c>
    </row>
    <row r="41" spans="2:9" ht="48.75" customHeight="1" thickBot="1">
      <c r="B41" s="52" t="s">
        <v>8</v>
      </c>
      <c r="C41" s="53" t="s">
        <v>12</v>
      </c>
      <c r="D41" s="53"/>
      <c r="E41" s="102">
        <v>700</v>
      </c>
      <c r="F41" s="102">
        <v>0</v>
      </c>
      <c r="G41" s="102">
        <v>0</v>
      </c>
      <c r="H41" s="102">
        <v>0</v>
      </c>
      <c r="I41" s="103">
        <v>0</v>
      </c>
    </row>
    <row r="42" spans="2:9" ht="9.9" customHeight="1" thickTop="1" thickBot="1">
      <c r="B42" s="7"/>
      <c r="E42" s="8"/>
      <c r="F42" s="8"/>
      <c r="G42" s="8"/>
      <c r="H42" s="8"/>
    </row>
    <row r="43" spans="2:9" ht="39" customHeight="1" thickTop="1" thickBot="1">
      <c r="B43" s="73" t="s">
        <v>10</v>
      </c>
      <c r="C43" s="74"/>
      <c r="D43" s="75"/>
      <c r="E43" s="57">
        <f>E38+E37+E31+E26+E19+E18+E17+E15+E14+E13+E16</f>
        <v>871000</v>
      </c>
      <c r="F43" s="57">
        <f t="shared" ref="F43:H43" si="3">F38+F37+F31+F26+F19+F18+F17+F15+F14+F13+F16</f>
        <v>485311.35000000003</v>
      </c>
      <c r="G43" s="57">
        <f t="shared" si="3"/>
        <v>485311.35000000003</v>
      </c>
      <c r="H43" s="57">
        <f t="shared" si="3"/>
        <v>20337.95</v>
      </c>
      <c r="I43" s="58">
        <f>F43/E43</f>
        <v>0.55718869115958669</v>
      </c>
    </row>
    <row r="44" spans="2:9" ht="24.9" customHeight="1" thickTop="1">
      <c r="B44" s="13"/>
      <c r="C44" s="12"/>
      <c r="D44" s="12"/>
      <c r="E44" s="14"/>
      <c r="F44" s="14"/>
      <c r="G44" s="14"/>
      <c r="H44" s="14"/>
      <c r="I44" s="15"/>
    </row>
    <row r="45" spans="2:9" ht="24.9" customHeight="1">
      <c r="B45" s="16"/>
      <c r="C45" s="12"/>
      <c r="D45" s="12"/>
      <c r="E45" s="17"/>
      <c r="F45" s="17"/>
      <c r="G45" s="17"/>
      <c r="H45" s="17"/>
      <c r="I45" s="18"/>
    </row>
    <row r="46" spans="2:9" ht="24.9" customHeight="1">
      <c r="B46" s="13"/>
      <c r="C46" s="12"/>
      <c r="D46" s="12"/>
      <c r="E46" s="14"/>
      <c r="F46" s="14"/>
      <c r="G46" s="14"/>
      <c r="H46" s="14"/>
      <c r="I46" s="15"/>
    </row>
    <row r="47" spans="2:9" ht="74.25" customHeight="1">
      <c r="B47" s="67"/>
      <c r="C47" s="68"/>
      <c r="D47" s="68"/>
      <c r="E47" s="68"/>
      <c r="F47" s="68"/>
      <c r="G47" s="68"/>
      <c r="H47" s="68"/>
      <c r="I47" s="68"/>
    </row>
    <row r="48" spans="2:9" ht="24.75" customHeight="1">
      <c r="B48" s="3"/>
      <c r="C48" s="4"/>
    </row>
    <row r="49" spans="2:9" ht="24.9" customHeight="1">
      <c r="B49" s="7"/>
    </row>
    <row r="50" spans="2:9" ht="24.9" customHeight="1">
      <c r="B50" s="7"/>
      <c r="E50" s="8"/>
      <c r="F50" s="8"/>
      <c r="G50" s="8"/>
      <c r="H50" s="8"/>
    </row>
    <row r="51" spans="2:9" ht="24.9" customHeight="1">
      <c r="B51" s="7"/>
      <c r="E51" s="8"/>
      <c r="F51" s="8"/>
      <c r="G51" s="8"/>
      <c r="H51" s="8"/>
    </row>
    <row r="52" spans="2:9" ht="24.9" customHeight="1">
      <c r="B52" s="7"/>
      <c r="E52" s="8"/>
      <c r="F52" s="8"/>
      <c r="G52" s="8"/>
      <c r="H52" s="8"/>
    </row>
    <row r="53" spans="2:9" ht="9.9" customHeight="1">
      <c r="B53" s="7"/>
      <c r="E53" s="8"/>
      <c r="F53" s="8"/>
      <c r="G53" s="8"/>
      <c r="H53" s="8"/>
    </row>
    <row r="54" spans="2:9" ht="24.9" customHeight="1">
      <c r="B54" s="9"/>
      <c r="E54" s="10"/>
      <c r="F54" s="10"/>
      <c r="G54" s="10"/>
      <c r="H54" s="10"/>
      <c r="I54" s="11"/>
    </row>
    <row r="55" spans="2:9" ht="12" customHeight="1">
      <c r="B55" s="7"/>
      <c r="E55" s="8"/>
      <c r="F55" s="8"/>
      <c r="G55" s="8"/>
      <c r="H55" s="8"/>
    </row>
    <row r="56" spans="2:9" s="6" customFormat="1" ht="12" customHeight="1">
      <c r="B56" s="1"/>
      <c r="C56" s="1"/>
      <c r="D56" s="1"/>
      <c r="E56" s="8"/>
      <c r="F56" s="8"/>
      <c r="G56" s="8"/>
      <c r="H56" s="8"/>
    </row>
    <row r="57" spans="2:9" s="6" customFormat="1" ht="24.75" customHeight="1">
      <c r="B57" s="3"/>
      <c r="C57" s="4"/>
      <c r="D57" s="1"/>
      <c r="E57" s="5"/>
      <c r="F57" s="5"/>
      <c r="G57" s="5"/>
      <c r="H57" s="5"/>
    </row>
    <row r="58" spans="2:9" s="6" customFormat="1" ht="24.9" customHeight="1">
      <c r="B58" s="7"/>
      <c r="C58" s="1"/>
      <c r="D58" s="1"/>
      <c r="E58" s="8"/>
      <c r="F58" s="8"/>
      <c r="G58" s="8"/>
      <c r="H58" s="8"/>
    </row>
    <row r="59" spans="2:9" s="6" customFormat="1" ht="24.9" customHeight="1">
      <c r="B59" s="7"/>
      <c r="C59" s="1"/>
      <c r="D59" s="1"/>
      <c r="E59" s="8"/>
      <c r="F59" s="8"/>
      <c r="G59" s="8"/>
      <c r="H59" s="8"/>
    </row>
    <row r="60" spans="2:9" s="6" customFormat="1" ht="9.9" customHeight="1">
      <c r="B60" s="7"/>
      <c r="C60" s="1"/>
      <c r="D60" s="1"/>
      <c r="E60" s="8"/>
      <c r="F60" s="8"/>
      <c r="G60" s="8"/>
      <c r="H60" s="8"/>
    </row>
    <row r="61" spans="2:9" s="6" customFormat="1" ht="24.9" customHeight="1">
      <c r="B61" s="7"/>
      <c r="C61" s="1"/>
      <c r="D61" s="1"/>
      <c r="E61" s="8"/>
      <c r="F61" s="8"/>
      <c r="G61" s="8"/>
      <c r="H61" s="8"/>
    </row>
    <row r="62" spans="2:9" s="6" customFormat="1" ht="9.9" customHeight="1">
      <c r="B62" s="7"/>
      <c r="C62" s="1"/>
      <c r="D62" s="1"/>
      <c r="E62" s="8"/>
      <c r="F62" s="8"/>
      <c r="G62" s="8"/>
      <c r="H62" s="8"/>
    </row>
    <row r="63" spans="2:9" s="6" customFormat="1" ht="24.9" customHeight="1">
      <c r="B63" s="7"/>
      <c r="C63" s="1"/>
      <c r="D63" s="1"/>
      <c r="E63" s="8"/>
      <c r="F63" s="8"/>
      <c r="G63" s="8"/>
      <c r="H63" s="8"/>
    </row>
    <row r="64" spans="2:9" s="6" customFormat="1" ht="24.9" customHeight="1">
      <c r="B64" s="7"/>
      <c r="C64" s="1"/>
      <c r="D64" s="1"/>
      <c r="E64" s="8"/>
      <c r="F64" s="8"/>
      <c r="G64" s="8"/>
      <c r="H64" s="8"/>
    </row>
    <row r="65" spans="2:8" s="6" customFormat="1" ht="9.9" customHeight="1">
      <c r="B65" s="7"/>
      <c r="C65" s="1"/>
      <c r="D65" s="1"/>
      <c r="E65" s="8"/>
      <c r="F65" s="8"/>
      <c r="G65" s="8"/>
      <c r="H65" s="8"/>
    </row>
  </sheetData>
  <mergeCells count="21">
    <mergeCell ref="B9:D9"/>
    <mergeCell ref="B3:D4"/>
    <mergeCell ref="E11:E12"/>
    <mergeCell ref="B6:D6"/>
    <mergeCell ref="B7:D7"/>
    <mergeCell ref="B1:I1"/>
    <mergeCell ref="B47:I47"/>
    <mergeCell ref="B26:C26"/>
    <mergeCell ref="B31:C31"/>
    <mergeCell ref="B37:C37"/>
    <mergeCell ref="B43:D43"/>
    <mergeCell ref="B17:C17"/>
    <mergeCell ref="B18:C18"/>
    <mergeCell ref="E3:E4"/>
    <mergeCell ref="F3:F4"/>
    <mergeCell ref="H11:H12"/>
    <mergeCell ref="I11:I12"/>
    <mergeCell ref="B11:D12"/>
    <mergeCell ref="B5:D5"/>
    <mergeCell ref="G3:G4"/>
    <mergeCell ref="F11:G11"/>
  </mergeCells>
  <printOptions horizontalCentered="1"/>
  <pageMargins left="0.59055118110236227" right="0.59055118110236227" top="0.98425196850393704" bottom="0.59055118110236227" header="0.19685039370078741" footer="0.19685039370078741"/>
  <pageSetup paperSize="8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MGBP</vt:lpstr>
      <vt:lpstr>MGBP!Tytuły_wydruku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monikabo</dc:creator>
  <cp:lastModifiedBy>Renata Brońska</cp:lastModifiedBy>
  <cp:lastPrinted>2020-09-29T10:18:05Z</cp:lastPrinted>
  <dcterms:created xsi:type="dcterms:W3CDTF">2010-07-26T08:43:30Z</dcterms:created>
  <dcterms:modified xsi:type="dcterms:W3CDTF">2020-09-29T10:18:08Z</dcterms:modified>
</cp:coreProperties>
</file>